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t_\OneDrive\Financial Wellbeing\Insurance Plans\Bharti Axa\Bharti Axa Elite Advantage\"/>
    </mc:Choice>
  </mc:AlternateContent>
  <xr:revisionPtr revIDLastSave="0" documentId="8_{A2E1EBEA-B19B-495F-A764-A6609DBD0619}" xr6:coauthVersionLast="47" xr6:coauthVersionMax="47" xr10:uidLastSave="{00000000-0000-0000-0000-000000000000}"/>
  <bookViews>
    <workbookView xWindow="-120" yWindow="-120" windowWidth="29040" windowHeight="15840" xr2:uid="{F421B762-3790-48F6-A217-C1F6D8EC5684}"/>
  </bookViews>
  <sheets>
    <sheet name="Calcula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G32" i="1" s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E20" i="1"/>
  <c r="E19" i="1"/>
  <c r="L19" i="1" s="1"/>
  <c r="L18" i="1"/>
  <c r="K18" i="1"/>
  <c r="J18" i="1"/>
  <c r="I18" i="1"/>
  <c r="E18" i="1"/>
  <c r="L17" i="1"/>
  <c r="K17" i="1"/>
  <c r="J17" i="1"/>
  <c r="I17" i="1"/>
  <c r="E17" i="1"/>
  <c r="E16" i="1"/>
  <c r="L16" i="1" s="1"/>
  <c r="J15" i="1"/>
  <c r="E15" i="1"/>
  <c r="L15" i="1" s="1"/>
  <c r="K14" i="1"/>
  <c r="I14" i="1"/>
  <c r="E14" i="1"/>
  <c r="L14" i="1" s="1"/>
  <c r="L13" i="1"/>
  <c r="E13" i="1"/>
  <c r="K13" i="1" s="1"/>
  <c r="E12" i="1"/>
  <c r="K12" i="1" s="1"/>
  <c r="E11" i="1"/>
  <c r="I11" i="1" s="1"/>
  <c r="L10" i="1"/>
  <c r="K10" i="1"/>
  <c r="E10" i="1"/>
  <c r="J10" i="1" s="1"/>
  <c r="E9" i="1"/>
  <c r="J9" i="1" s="1"/>
  <c r="J30" i="1" l="1"/>
  <c r="J14" i="1"/>
  <c r="J11" i="1"/>
  <c r="K11" i="1"/>
  <c r="L11" i="1"/>
  <c r="I15" i="1"/>
  <c r="I9" i="1"/>
  <c r="I12" i="1"/>
  <c r="K15" i="1"/>
  <c r="J12" i="1"/>
  <c r="K9" i="1"/>
  <c r="L12" i="1"/>
  <c r="I19" i="1"/>
  <c r="E32" i="1"/>
  <c r="E33" i="1" s="1"/>
  <c r="L9" i="1"/>
  <c r="L30" i="1" s="1"/>
  <c r="I16" i="1"/>
  <c r="J19" i="1"/>
  <c r="I13" i="1"/>
  <c r="J16" i="1"/>
  <c r="K19" i="1"/>
  <c r="I10" i="1"/>
  <c r="J13" i="1"/>
  <c r="K16" i="1"/>
  <c r="K30" i="1" l="1"/>
  <c r="I30" i="1"/>
</calcChain>
</file>

<file path=xl/sharedStrings.xml><?xml version="1.0" encoding="utf-8"?>
<sst xmlns="http://schemas.openxmlformats.org/spreadsheetml/2006/main" count="24" uniqueCount="23">
  <si>
    <t>Name</t>
  </si>
  <si>
    <t>Mohan</t>
  </si>
  <si>
    <t>Age</t>
  </si>
  <si>
    <t>35 Years</t>
  </si>
  <si>
    <t>Goals</t>
  </si>
  <si>
    <t>Meet Future Expense</t>
  </si>
  <si>
    <t>(Not Insurance???)</t>
  </si>
  <si>
    <t>Sum Assured</t>
  </si>
  <si>
    <t>Annual Premium</t>
  </si>
  <si>
    <t>Premium Payment Term</t>
  </si>
  <si>
    <t>12 Years</t>
  </si>
  <si>
    <t>Date</t>
  </si>
  <si>
    <t>Year</t>
  </si>
  <si>
    <t>Premium</t>
  </si>
  <si>
    <t>Regular 
Instalments</t>
  </si>
  <si>
    <t>Lump Sum</t>
  </si>
  <si>
    <t>Death Benefit</t>
  </si>
  <si>
    <t>RETURNS
(Without Tax Benefit)</t>
  </si>
  <si>
    <t>RETURNS
(With 10% Tax Benefit)</t>
  </si>
  <si>
    <t>RETURNS
(With 20% Tax Benefit)</t>
  </si>
  <si>
    <t>RETURNS
(With 30% Tax Benefit)</t>
  </si>
  <si>
    <t>TOTAL</t>
  </si>
  <si>
    <t>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</si>
</sst>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_ &quot;₹&quot;\ * #,##0_ ;_ &quot;₹&quot;\ * \-#,##0_ ;_ &quot;₹&quot;\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1" applyNumberFormat="1" applyFont="1" applyFill="1"/>
    <xf numFmtId="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4" fontId="0" fillId="2" borderId="0" xfId="0" applyNumberFormat="1" applyFill="1"/>
    <xf numFmtId="0" fontId="0" fillId="2" borderId="0" xfId="0" applyFill="1" applyAlignment="1">
      <alignment horizontal="center"/>
    </xf>
    <xf numFmtId="165" fontId="0" fillId="2" borderId="0" xfId="0" applyNumberFormat="1" applyFill="1"/>
    <xf numFmtId="164" fontId="0" fillId="2" borderId="0" xfId="0" applyNumberFormat="1" applyFill="1"/>
    <xf numFmtId="10" fontId="0" fillId="2" borderId="0" xfId="2" applyNumberFormat="1" applyFont="1" applyFill="1"/>
    <xf numFmtId="165" fontId="0" fillId="2" borderId="0" xfId="0" applyNumberFormat="1" applyFill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ECEB-C33E-41A6-BB30-18B7174E7B0E}">
  <dimension ref="A1:L33"/>
  <sheetViews>
    <sheetView tabSelected="1" zoomScale="145" zoomScaleNormal="145" workbookViewId="0">
      <selection activeCell="E21" sqref="E21"/>
    </sheetView>
  </sheetViews>
  <sheetFormatPr defaultRowHeight="15" x14ac:dyDescent="0.25"/>
  <cols>
    <col min="1" max="1" width="22.85546875" style="2" bestFit="1" customWidth="1"/>
    <col min="2" max="2" width="13.5703125" style="2" customWidth="1"/>
    <col min="3" max="3" width="9.140625" style="2"/>
    <col min="4" max="4" width="13.42578125" style="2" bestFit="1" customWidth="1"/>
    <col min="5" max="5" width="12" style="2" customWidth="1"/>
    <col min="6" max="6" width="18.85546875" style="2" bestFit="1" customWidth="1"/>
    <col min="7" max="8" width="13.42578125" style="2" bestFit="1" customWidth="1"/>
    <col min="9" max="9" width="12.7109375" style="2" customWidth="1"/>
    <col min="10" max="10" width="12" style="2" bestFit="1" customWidth="1"/>
    <col min="11" max="11" width="13.140625" style="2" customWidth="1"/>
    <col min="12" max="12" width="11.85546875" style="2" bestFit="1" customWidth="1"/>
    <col min="13" max="16384" width="9.140625" style="2"/>
  </cols>
  <sheetData>
    <row r="1" spans="1:12" x14ac:dyDescent="0.25">
      <c r="A1" s="1" t="s">
        <v>0</v>
      </c>
      <c r="B1" s="2" t="s">
        <v>1</v>
      </c>
    </row>
    <row r="2" spans="1:12" x14ac:dyDescent="0.25">
      <c r="A2" s="1" t="s">
        <v>2</v>
      </c>
      <c r="B2" s="2" t="s">
        <v>3</v>
      </c>
    </row>
    <row r="3" spans="1:12" x14ac:dyDescent="0.25">
      <c r="A3" s="1" t="s">
        <v>4</v>
      </c>
      <c r="B3" s="2" t="s">
        <v>5</v>
      </c>
      <c r="D3" s="2" t="s">
        <v>6</v>
      </c>
    </row>
    <row r="4" spans="1:12" x14ac:dyDescent="0.25">
      <c r="A4" s="1" t="s">
        <v>7</v>
      </c>
      <c r="B4" s="3">
        <v>1187648</v>
      </c>
    </row>
    <row r="5" spans="1:12" x14ac:dyDescent="0.25">
      <c r="A5" s="1" t="s">
        <v>8</v>
      </c>
      <c r="B5" s="3">
        <v>100000</v>
      </c>
    </row>
    <row r="6" spans="1:12" x14ac:dyDescent="0.25">
      <c r="A6" s="1" t="s">
        <v>9</v>
      </c>
      <c r="B6" s="2" t="s">
        <v>10</v>
      </c>
    </row>
    <row r="7" spans="1:12" x14ac:dyDescent="0.25">
      <c r="J7" s="4">
        <v>0.1</v>
      </c>
      <c r="K7" s="4">
        <v>0.2</v>
      </c>
      <c r="L7" s="4">
        <v>0.3</v>
      </c>
    </row>
    <row r="8" spans="1:12" ht="45" x14ac:dyDescent="0.25">
      <c r="B8" s="5" t="s">
        <v>11</v>
      </c>
      <c r="C8" s="5" t="s">
        <v>12</v>
      </c>
      <c r="D8" s="5" t="s">
        <v>2</v>
      </c>
      <c r="E8" s="5" t="s">
        <v>13</v>
      </c>
      <c r="F8" s="6" t="s">
        <v>14</v>
      </c>
      <c r="G8" s="7" t="s">
        <v>15</v>
      </c>
      <c r="H8" s="7" t="s">
        <v>16</v>
      </c>
      <c r="I8" s="6" t="s">
        <v>17</v>
      </c>
      <c r="J8" s="6" t="s">
        <v>18</v>
      </c>
      <c r="K8" s="6" t="s">
        <v>19</v>
      </c>
      <c r="L8" s="6" t="s">
        <v>20</v>
      </c>
    </row>
    <row r="9" spans="1:12" x14ac:dyDescent="0.25">
      <c r="B9" s="8">
        <v>44562</v>
      </c>
      <c r="C9" s="9">
        <v>1</v>
      </c>
      <c r="D9" s="9">
        <v>35</v>
      </c>
      <c r="E9" s="10">
        <f>B5+B5*4.5%</f>
        <v>104500</v>
      </c>
      <c r="H9" s="11">
        <v>1187648</v>
      </c>
      <c r="I9" s="10">
        <f>-E9</f>
        <v>-104500</v>
      </c>
      <c r="J9" s="10">
        <f>-($E9-($E9*J$7))</f>
        <v>-94050</v>
      </c>
      <c r="K9" s="10">
        <f t="shared" ref="K9:L20" si="0">-($E9-($E9*K$7))</f>
        <v>-83600</v>
      </c>
      <c r="L9" s="10">
        <f t="shared" si="0"/>
        <v>-73150</v>
      </c>
    </row>
    <row r="10" spans="1:12" x14ac:dyDescent="0.25">
      <c r="B10" s="8">
        <v>44927</v>
      </c>
      <c r="C10" s="9">
        <v>2</v>
      </c>
      <c r="D10" s="9">
        <v>36</v>
      </c>
      <c r="E10" s="11">
        <f>$B$5+$B$5*2.25%</f>
        <v>102250</v>
      </c>
      <c r="H10" s="11">
        <v>1187648</v>
      </c>
      <c r="I10" s="10">
        <f t="shared" ref="I10:I20" si="1">-E10</f>
        <v>-102250</v>
      </c>
      <c r="J10" s="10">
        <f t="shared" ref="J10:L20" si="2">-($E10-($E10*J$7))</f>
        <v>-92025</v>
      </c>
      <c r="K10" s="10">
        <f t="shared" si="0"/>
        <v>-81800</v>
      </c>
      <c r="L10" s="10">
        <f t="shared" si="0"/>
        <v>-71575</v>
      </c>
    </row>
    <row r="11" spans="1:12" x14ac:dyDescent="0.25">
      <c r="B11" s="8">
        <v>45292</v>
      </c>
      <c r="C11" s="9">
        <v>3</v>
      </c>
      <c r="D11" s="9">
        <v>37</v>
      </c>
      <c r="E11" s="11">
        <f t="shared" ref="E11:E29" si="3">$B$5+$B$5*2.25%</f>
        <v>102250</v>
      </c>
      <c r="H11" s="11">
        <v>1187648</v>
      </c>
      <c r="I11" s="10">
        <f t="shared" si="1"/>
        <v>-102250</v>
      </c>
      <c r="J11" s="10">
        <f t="shared" si="2"/>
        <v>-92025</v>
      </c>
      <c r="K11" s="10">
        <f t="shared" si="0"/>
        <v>-81800</v>
      </c>
      <c r="L11" s="10">
        <f t="shared" si="0"/>
        <v>-71575</v>
      </c>
    </row>
    <row r="12" spans="1:12" x14ac:dyDescent="0.25">
      <c r="B12" s="8">
        <v>45658</v>
      </c>
      <c r="C12" s="9">
        <v>4</v>
      </c>
      <c r="D12" s="9">
        <v>38</v>
      </c>
      <c r="E12" s="11">
        <f t="shared" si="3"/>
        <v>102250</v>
      </c>
      <c r="H12" s="11">
        <v>1187648</v>
      </c>
      <c r="I12" s="10">
        <f t="shared" si="1"/>
        <v>-102250</v>
      </c>
      <c r="J12" s="10">
        <f t="shared" si="2"/>
        <v>-92025</v>
      </c>
      <c r="K12" s="10">
        <f t="shared" si="0"/>
        <v>-81800</v>
      </c>
      <c r="L12" s="10">
        <f t="shared" si="0"/>
        <v>-71575</v>
      </c>
    </row>
    <row r="13" spans="1:12" x14ac:dyDescent="0.25">
      <c r="B13" s="8">
        <v>46023</v>
      </c>
      <c r="C13" s="9">
        <v>5</v>
      </c>
      <c r="D13" s="9">
        <v>39</v>
      </c>
      <c r="E13" s="11">
        <f t="shared" si="3"/>
        <v>102250</v>
      </c>
      <c r="H13" s="11">
        <v>1187648</v>
      </c>
      <c r="I13" s="10">
        <f t="shared" si="1"/>
        <v>-102250</v>
      </c>
      <c r="J13" s="10">
        <f t="shared" si="2"/>
        <v>-92025</v>
      </c>
      <c r="K13" s="10">
        <f t="shared" si="0"/>
        <v>-81800</v>
      </c>
      <c r="L13" s="10">
        <f t="shared" si="0"/>
        <v>-71575</v>
      </c>
    </row>
    <row r="14" spans="1:12" x14ac:dyDescent="0.25">
      <c r="B14" s="8">
        <v>46388</v>
      </c>
      <c r="C14" s="9">
        <v>6</v>
      </c>
      <c r="D14" s="9">
        <v>40</v>
      </c>
      <c r="E14" s="11">
        <f t="shared" si="3"/>
        <v>102250</v>
      </c>
      <c r="H14" s="11">
        <v>1187648</v>
      </c>
      <c r="I14" s="10">
        <f t="shared" si="1"/>
        <v>-102250</v>
      </c>
      <c r="J14" s="10">
        <f t="shared" si="2"/>
        <v>-92025</v>
      </c>
      <c r="K14" s="10">
        <f t="shared" si="0"/>
        <v>-81800</v>
      </c>
      <c r="L14" s="10">
        <f t="shared" si="0"/>
        <v>-71575</v>
      </c>
    </row>
    <row r="15" spans="1:12" x14ac:dyDescent="0.25">
      <c r="B15" s="8">
        <v>46753</v>
      </c>
      <c r="C15" s="9">
        <v>7</v>
      </c>
      <c r="D15" s="9">
        <v>41</v>
      </c>
      <c r="E15" s="11">
        <f t="shared" si="3"/>
        <v>102250</v>
      </c>
      <c r="H15" s="11">
        <v>1187648</v>
      </c>
      <c r="I15" s="10">
        <f t="shared" si="1"/>
        <v>-102250</v>
      </c>
      <c r="J15" s="10">
        <f t="shared" si="2"/>
        <v>-92025</v>
      </c>
      <c r="K15" s="10">
        <f t="shared" si="0"/>
        <v>-81800</v>
      </c>
      <c r="L15" s="10">
        <f t="shared" si="0"/>
        <v>-71575</v>
      </c>
    </row>
    <row r="16" spans="1:12" x14ac:dyDescent="0.25">
      <c r="B16" s="8">
        <v>47119</v>
      </c>
      <c r="C16" s="9">
        <v>8</v>
      </c>
      <c r="D16" s="9">
        <v>42</v>
      </c>
      <c r="E16" s="11">
        <f t="shared" si="3"/>
        <v>102250</v>
      </c>
      <c r="H16" s="11">
        <v>1187648</v>
      </c>
      <c r="I16" s="10">
        <f t="shared" si="1"/>
        <v>-102250</v>
      </c>
      <c r="J16" s="10">
        <f t="shared" si="2"/>
        <v>-92025</v>
      </c>
      <c r="K16" s="10">
        <f t="shared" si="0"/>
        <v>-81800</v>
      </c>
      <c r="L16" s="10">
        <f t="shared" si="0"/>
        <v>-71575</v>
      </c>
    </row>
    <row r="17" spans="2:12" x14ac:dyDescent="0.25">
      <c r="B17" s="8">
        <v>47484</v>
      </c>
      <c r="C17" s="9">
        <v>9</v>
      </c>
      <c r="D17" s="9">
        <v>43</v>
      </c>
      <c r="E17" s="11">
        <f t="shared" si="3"/>
        <v>102250</v>
      </c>
      <c r="H17" s="11">
        <v>1187648</v>
      </c>
      <c r="I17" s="10">
        <f t="shared" si="1"/>
        <v>-102250</v>
      </c>
      <c r="J17" s="10">
        <f t="shared" si="2"/>
        <v>-92025</v>
      </c>
      <c r="K17" s="10">
        <f t="shared" si="0"/>
        <v>-81800</v>
      </c>
      <c r="L17" s="10">
        <f t="shared" si="0"/>
        <v>-71575</v>
      </c>
    </row>
    <row r="18" spans="2:12" x14ac:dyDescent="0.25">
      <c r="B18" s="8">
        <v>47849</v>
      </c>
      <c r="C18" s="9">
        <v>10</v>
      </c>
      <c r="D18" s="9">
        <v>44</v>
      </c>
      <c r="E18" s="11">
        <f t="shared" si="3"/>
        <v>102250</v>
      </c>
      <c r="H18" s="11">
        <v>1187648</v>
      </c>
      <c r="I18" s="10">
        <f t="shared" si="1"/>
        <v>-102250</v>
      </c>
      <c r="J18" s="10">
        <f t="shared" si="2"/>
        <v>-92025</v>
      </c>
      <c r="K18" s="10">
        <f t="shared" si="0"/>
        <v>-81800</v>
      </c>
      <c r="L18" s="10">
        <f t="shared" si="0"/>
        <v>-71575</v>
      </c>
    </row>
    <row r="19" spans="2:12" x14ac:dyDescent="0.25">
      <c r="B19" s="8">
        <v>48214</v>
      </c>
      <c r="C19" s="9">
        <v>11</v>
      </c>
      <c r="D19" s="9">
        <v>45</v>
      </c>
      <c r="E19" s="11">
        <f t="shared" si="3"/>
        <v>102250</v>
      </c>
      <c r="H19" s="11">
        <v>1187648</v>
      </c>
      <c r="I19" s="10">
        <f t="shared" si="1"/>
        <v>-102250</v>
      </c>
      <c r="J19" s="10">
        <f t="shared" si="2"/>
        <v>-92025</v>
      </c>
      <c r="K19" s="10">
        <f t="shared" si="0"/>
        <v>-81800</v>
      </c>
      <c r="L19" s="10">
        <f t="shared" si="0"/>
        <v>-71575</v>
      </c>
    </row>
    <row r="20" spans="2:12" x14ac:dyDescent="0.25">
      <c r="B20" s="8">
        <v>48580</v>
      </c>
      <c r="C20" s="9">
        <v>12</v>
      </c>
      <c r="D20" s="9">
        <v>46</v>
      </c>
      <c r="E20" s="11">
        <f t="shared" si="3"/>
        <v>102250</v>
      </c>
      <c r="H20" s="11">
        <v>1260000</v>
      </c>
      <c r="I20" s="10">
        <f t="shared" si="1"/>
        <v>-102250</v>
      </c>
      <c r="J20" s="10">
        <f t="shared" si="2"/>
        <v>-92025</v>
      </c>
      <c r="K20" s="10">
        <f t="shared" si="0"/>
        <v>-81800</v>
      </c>
      <c r="L20" s="10">
        <f t="shared" si="0"/>
        <v>-71575</v>
      </c>
    </row>
    <row r="21" spans="2:12" x14ac:dyDescent="0.25">
      <c r="B21" s="8">
        <v>48945</v>
      </c>
      <c r="C21" s="9">
        <v>13</v>
      </c>
      <c r="D21" s="9">
        <v>47</v>
      </c>
      <c r="E21" s="11"/>
      <c r="F21" s="11">
        <v>112827</v>
      </c>
      <c r="I21" s="11">
        <f>$F21</f>
        <v>112827</v>
      </c>
      <c r="J21" s="11">
        <f t="shared" ref="J21:L21" si="4">$F21</f>
        <v>112827</v>
      </c>
      <c r="K21" s="11">
        <f t="shared" si="4"/>
        <v>112827</v>
      </c>
      <c r="L21" s="11">
        <f t="shared" si="4"/>
        <v>112827</v>
      </c>
    </row>
    <row r="22" spans="2:12" x14ac:dyDescent="0.25">
      <c r="B22" s="8">
        <v>49310</v>
      </c>
      <c r="C22" s="9">
        <v>14</v>
      </c>
      <c r="D22" s="9">
        <v>48</v>
      </c>
      <c r="E22" s="11"/>
      <c r="F22" s="11">
        <v>112827</v>
      </c>
      <c r="I22" s="11">
        <f t="shared" ref="I22:L28" si="5">$F22</f>
        <v>112827</v>
      </c>
      <c r="J22" s="11">
        <f t="shared" si="5"/>
        <v>112827</v>
      </c>
      <c r="K22" s="11">
        <f t="shared" si="5"/>
        <v>112827</v>
      </c>
      <c r="L22" s="11">
        <f t="shared" si="5"/>
        <v>112827</v>
      </c>
    </row>
    <row r="23" spans="2:12" x14ac:dyDescent="0.25">
      <c r="B23" s="8">
        <v>49675</v>
      </c>
      <c r="C23" s="9">
        <v>15</v>
      </c>
      <c r="D23" s="9">
        <v>49</v>
      </c>
      <c r="E23" s="11"/>
      <c r="F23" s="11">
        <v>112827</v>
      </c>
      <c r="I23" s="11">
        <f t="shared" si="5"/>
        <v>112827</v>
      </c>
      <c r="J23" s="11">
        <f t="shared" si="5"/>
        <v>112827</v>
      </c>
      <c r="K23" s="11">
        <f t="shared" si="5"/>
        <v>112827</v>
      </c>
      <c r="L23" s="11">
        <f t="shared" si="5"/>
        <v>112827</v>
      </c>
    </row>
    <row r="24" spans="2:12" x14ac:dyDescent="0.25">
      <c r="B24" s="8">
        <v>50041</v>
      </c>
      <c r="C24" s="9">
        <v>16</v>
      </c>
      <c r="D24" s="9">
        <v>50</v>
      </c>
      <c r="E24" s="11"/>
      <c r="F24" s="11">
        <v>112827</v>
      </c>
      <c r="I24" s="11">
        <f t="shared" si="5"/>
        <v>112827</v>
      </c>
      <c r="J24" s="11">
        <f t="shared" si="5"/>
        <v>112827</v>
      </c>
      <c r="K24" s="11">
        <f t="shared" si="5"/>
        <v>112827</v>
      </c>
      <c r="L24" s="11">
        <f t="shared" si="5"/>
        <v>112827</v>
      </c>
    </row>
    <row r="25" spans="2:12" x14ac:dyDescent="0.25">
      <c r="B25" s="8">
        <v>50406</v>
      </c>
      <c r="C25" s="9">
        <v>17</v>
      </c>
      <c r="D25" s="9">
        <v>51</v>
      </c>
      <c r="E25" s="11"/>
      <c r="F25" s="11">
        <v>112827</v>
      </c>
      <c r="I25" s="11">
        <f t="shared" si="5"/>
        <v>112827</v>
      </c>
      <c r="J25" s="11">
        <f t="shared" si="5"/>
        <v>112827</v>
      </c>
      <c r="K25" s="11">
        <f t="shared" si="5"/>
        <v>112827</v>
      </c>
      <c r="L25" s="11">
        <f t="shared" si="5"/>
        <v>112827</v>
      </c>
    </row>
    <row r="26" spans="2:12" x14ac:dyDescent="0.25">
      <c r="B26" s="8">
        <v>50771</v>
      </c>
      <c r="C26" s="9">
        <v>18</v>
      </c>
      <c r="D26" s="9">
        <v>52</v>
      </c>
      <c r="E26" s="11"/>
      <c r="F26" s="11">
        <v>112827</v>
      </c>
      <c r="I26" s="11">
        <f t="shared" si="5"/>
        <v>112827</v>
      </c>
      <c r="J26" s="11">
        <f t="shared" si="5"/>
        <v>112827</v>
      </c>
      <c r="K26" s="11">
        <f t="shared" si="5"/>
        <v>112827</v>
      </c>
      <c r="L26" s="11">
        <f t="shared" si="5"/>
        <v>112827</v>
      </c>
    </row>
    <row r="27" spans="2:12" x14ac:dyDescent="0.25">
      <c r="B27" s="8">
        <v>51136</v>
      </c>
      <c r="C27" s="9">
        <v>19</v>
      </c>
      <c r="D27" s="9">
        <v>53</v>
      </c>
      <c r="E27" s="11"/>
      <c r="F27" s="11">
        <v>112827</v>
      </c>
      <c r="I27" s="11">
        <f t="shared" si="5"/>
        <v>112827</v>
      </c>
      <c r="J27" s="11">
        <f t="shared" si="5"/>
        <v>112827</v>
      </c>
      <c r="K27" s="11">
        <f t="shared" si="5"/>
        <v>112827</v>
      </c>
      <c r="L27" s="11">
        <f t="shared" si="5"/>
        <v>112827</v>
      </c>
    </row>
    <row r="28" spans="2:12" x14ac:dyDescent="0.25">
      <c r="B28" s="8">
        <v>51502</v>
      </c>
      <c r="C28" s="9">
        <v>20</v>
      </c>
      <c r="D28" s="9">
        <v>54</v>
      </c>
      <c r="E28" s="11"/>
      <c r="F28" s="11">
        <v>112827</v>
      </c>
      <c r="I28" s="11">
        <f t="shared" si="5"/>
        <v>112827</v>
      </c>
      <c r="J28" s="11">
        <f t="shared" si="5"/>
        <v>112827</v>
      </c>
      <c r="K28" s="11">
        <f t="shared" si="5"/>
        <v>112827</v>
      </c>
      <c r="L28" s="11">
        <f t="shared" si="5"/>
        <v>112827</v>
      </c>
    </row>
    <row r="29" spans="2:12" x14ac:dyDescent="0.25">
      <c r="B29" s="8">
        <v>51867</v>
      </c>
      <c r="C29" s="9">
        <v>21</v>
      </c>
      <c r="D29" s="9">
        <v>55</v>
      </c>
      <c r="E29" s="11"/>
      <c r="G29" s="11">
        <v>1187648</v>
      </c>
      <c r="I29" s="11">
        <f>$G29</f>
        <v>1187648</v>
      </c>
      <c r="J29" s="11">
        <f t="shared" ref="J29:L29" si="6">$G29</f>
        <v>1187648</v>
      </c>
      <c r="K29" s="11">
        <f t="shared" si="6"/>
        <v>1187648</v>
      </c>
      <c r="L29" s="11">
        <f t="shared" si="6"/>
        <v>1187648</v>
      </c>
    </row>
    <row r="30" spans="2:12" x14ac:dyDescent="0.25">
      <c r="I30" s="12">
        <f>XIRR(I9:I29,$B9:$B29)</f>
        <v>4.2797705531120292E-2</v>
      </c>
      <c r="J30" s="12">
        <f>XIRR(J9:J29,$B9:$B29)</f>
        <v>5.1437833905220026E-2</v>
      </c>
      <c r="K30" s="12">
        <f>XIRR(K9:K29,$B9:$B29)</f>
        <v>6.1158028244972226E-2</v>
      </c>
      <c r="L30" s="12">
        <f>XIRR(L9:L29,$B9:$B29)</f>
        <v>7.2258791327476507E-2</v>
      </c>
    </row>
    <row r="31" spans="2:12" x14ac:dyDescent="0.25">
      <c r="F31" s="10">
        <f>SUM(F9:F29)</f>
        <v>902616</v>
      </c>
      <c r="G31" s="10">
        <f>SUM(G9:G29)</f>
        <v>1187648</v>
      </c>
    </row>
    <row r="32" spans="2:12" x14ac:dyDescent="0.25">
      <c r="D32" s="2" t="s">
        <v>21</v>
      </c>
      <c r="E32" s="10">
        <f>SUM(E9:E29)</f>
        <v>1229250</v>
      </c>
      <c r="G32" s="13">
        <f>SUM(F31:G31)</f>
        <v>2090264</v>
      </c>
    </row>
    <row r="33" spans="4:5" x14ac:dyDescent="0.25">
      <c r="D33" s="2" t="s">
        <v>22</v>
      </c>
      <c r="E33" s="10">
        <f>G32-E32</f>
        <v>861014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Chopra</dc:creator>
  <cp:lastModifiedBy>Amit Chopra</cp:lastModifiedBy>
  <dcterms:created xsi:type="dcterms:W3CDTF">2021-09-25T14:04:30Z</dcterms:created>
  <dcterms:modified xsi:type="dcterms:W3CDTF">2021-09-25T14:05:08Z</dcterms:modified>
</cp:coreProperties>
</file>